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7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100" i="1" l="1"/>
  <c r="I98" i="1"/>
  <c r="G98" i="1"/>
  <c r="I96" i="1"/>
  <c r="G54" i="1" l="1"/>
  <c r="E55" i="1"/>
  <c r="G80" i="1" l="1"/>
  <c r="H80" i="1"/>
  <c r="F55" i="1" l="1"/>
  <c r="G83" i="1" l="1"/>
  <c r="G88" i="1" s="1"/>
  <c r="G92" i="1" l="1"/>
  <c r="G93" i="1"/>
  <c r="H83" i="1" l="1"/>
  <c r="H92" i="1" s="1"/>
  <c r="H88" i="1" l="1"/>
  <c r="H93" i="1"/>
  <c r="I74" i="1" l="1"/>
  <c r="I73" i="1"/>
  <c r="H89" i="1" l="1"/>
  <c r="G89" i="1"/>
  <c r="G87" i="1"/>
  <c r="I87" i="1" s="1"/>
  <c r="I78" i="1"/>
  <c r="I79" i="1"/>
  <c r="I81" i="1"/>
  <c r="I82" i="1"/>
  <c r="I84" i="1"/>
  <c r="I85" i="1"/>
  <c r="I77" i="1"/>
  <c r="I70" i="1"/>
  <c r="I71" i="1"/>
  <c r="I72" i="1"/>
  <c r="I75" i="1"/>
  <c r="I83" i="1" l="1"/>
  <c r="I93" i="1" s="1"/>
  <c r="I80" i="1"/>
  <c r="I92" i="1" s="1"/>
  <c r="H90" i="1"/>
  <c r="G90" i="1"/>
  <c r="F61" i="1"/>
  <c r="F62" i="1" s="1"/>
  <c r="E61" i="1"/>
  <c r="G53" i="1"/>
  <c r="G55" i="1" s="1"/>
  <c r="I88" i="1" l="1"/>
  <c r="I89" i="1" s="1"/>
  <c r="G61" i="1"/>
  <c r="G62" i="1" s="1"/>
  <c r="E62" i="1"/>
  <c r="I90" i="1" l="1"/>
</calcChain>
</file>

<file path=xl/sharedStrings.xml><?xml version="1.0" encoding="utf-8"?>
<sst xmlns="http://schemas.openxmlformats.org/spreadsheetml/2006/main" count="185" uniqueCount="116">
  <si>
    <t>Департаменту соціальної політики Вінницької міської ради</t>
  </si>
  <si>
    <t>(найменування головного розпорядника коштів місцевого бюджету)</t>
  </si>
  <si>
    <t>Паспорт</t>
  </si>
  <si>
    <t>(код за ЄДРПОУ)</t>
  </si>
  <si>
    <t>(найменування відповідального виконавця)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</si>
  <si>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</si>
  <si>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</si>
  <si>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</si>
  <si>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</si>
  <si>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</si>
  <si>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</si>
  <si>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</si>
  <si>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</si>
  <si>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6.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</si>
  <si>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</si>
  <si>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</si>
  <si>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1.</t>
  </si>
  <si>
    <t>2.</t>
  </si>
  <si>
    <t>7.</t>
  </si>
  <si>
    <t>Мета бюджетної програми</t>
  </si>
  <si>
    <t>8.</t>
  </si>
  <si>
    <t>Завдання бюджетної програми</t>
  </si>
  <si>
    <t>Завдання</t>
  </si>
  <si>
    <t>Забезпечення соціальними послугами за місцем проживання громадян, не здатних  до самообслуговування у зв'язку з похилим віком, хворобою, інвалідністю, а також громадян, які перебувають у складних життєвих обставинах.</t>
  </si>
  <si>
    <t>9.</t>
  </si>
  <si>
    <t>Напрями використання бюджетних коштів</t>
  </si>
  <si>
    <t>гривень</t>
  </si>
  <si>
    <t>№</t>
  </si>
  <si>
    <t>Загальний фонд</t>
  </si>
  <si>
    <t>Спеціальний фонд</t>
  </si>
  <si>
    <t>Усього</t>
  </si>
  <si>
    <t>10.</t>
  </si>
  <si>
    <t>Найменування місцевої / регіональної програми</t>
  </si>
  <si>
    <t>Показник</t>
  </si>
  <si>
    <t>Одиниця виміру</t>
  </si>
  <si>
    <t>Джерело інформації</t>
  </si>
  <si>
    <t>(підпис)</t>
  </si>
  <si>
    <t>ПОГОДЖЕНО:</t>
  </si>
  <si>
    <t>Дата погодження</t>
  </si>
  <si>
    <t>М. П.</t>
  </si>
  <si>
    <t>Кількість установ</t>
  </si>
  <si>
    <t>Кількість відділень</t>
  </si>
  <si>
    <t>у тому числі професіоналів, фахівців та робітників, які надають соціальні послуги</t>
  </si>
  <si>
    <t>од.</t>
  </si>
  <si>
    <t>Рішення міської ради від 27.12.2011р. №506</t>
  </si>
  <si>
    <t>Штатний розпис</t>
  </si>
  <si>
    <t>у тому числі з V групою рухової активності</t>
  </si>
  <si>
    <t>Середньорічна кількість осіб, які потребують соціального обслуговування (надання соціальних послуг), з них:</t>
  </si>
  <si>
    <t>чоловіків</t>
  </si>
  <si>
    <t>жінок</t>
  </si>
  <si>
    <t>Середньорічна кількість осіб, забезпечених соціальним обслуговуванням (наданням соціальних послуг), з них:</t>
  </si>
  <si>
    <t>осіб</t>
  </si>
  <si>
    <t>Форма №12-соц</t>
  </si>
  <si>
    <t>Журнал обліку, розрахунок</t>
  </si>
  <si>
    <t xml:space="preserve">Кількість   обслуговуваних   на   одну  штатну      одиницю      професіонала, фахівця  та робітника,  які  надають соціальні послуги </t>
  </si>
  <si>
    <t>Середні     витрати     на     соціальне обслуговування (надання соціальних послуг)    однієї    особи    територіальним центром, за винятком стаціонарних відділень, на рік</t>
  </si>
  <si>
    <t>Середні витрати на соціальне обслуговування (надання соціальних послуг) одного чоловіка територіальним центром, за винятком стаціонарних відділень, на рік</t>
  </si>
  <si>
    <t>Середні витрати на соціальне обслуговування (надання соціальних послуг) однієї жінки територіальним центром, за винятком стаціонарних відділень</t>
  </si>
  <si>
    <t>%</t>
  </si>
  <si>
    <t>грн/рік</t>
  </si>
  <si>
    <t>Розрахункові дані</t>
  </si>
  <si>
    <t>0813104</t>
  </si>
  <si>
    <t>ЗАТВЕРДЖЕНО: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</si>
  <si>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</si>
  <si>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(код Програмної класифікації видатків та редитування місцевого бюджету)</t>
  </si>
  <si>
    <t>0800000</t>
  </si>
  <si>
    <t>0810000</t>
  </si>
  <si>
    <t>№ з/п</t>
  </si>
  <si>
    <t>11.</t>
  </si>
  <si>
    <t>Перелік місцевих / регіональних програм, що виконуються у складі бюджетної програми</t>
  </si>
  <si>
    <t>Результативні показники бюджетної програми</t>
  </si>
  <si>
    <t xml:space="preserve"> затрат</t>
  </si>
  <si>
    <t xml:space="preserve"> продукту</t>
  </si>
  <si>
    <t>3.</t>
  </si>
  <si>
    <t xml:space="preserve"> ефективності</t>
  </si>
  <si>
    <t xml:space="preserve"> якості</t>
  </si>
  <si>
    <t>ЗАТВЕРДЖЕНО
Наказ Міністерства фінансів України 26 серпня 2014 року № 836
(у редакції наказу Міністерства фінансів України від  07.09.2019 року №336)</t>
  </si>
  <si>
    <t xml:space="preserve">Наказ/розпорядчий документ </t>
  </si>
  <si>
    <t>Бюджетний кодекс України від 08.07.2010 р. №2456-VI (зі змінами);</t>
  </si>
  <si>
    <t>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 (зі змінами);</t>
  </si>
  <si>
    <t>Наказ Міністерства соціальної політики України від 14.05.2018 року № 688 «Про затвердження Типового переліку бюджетних програм і результативних показників їх виконання для місцевих бюджетів у галузі «Соціальний захист та соціальне забезпечення» (зі змінами);</t>
  </si>
  <si>
    <r>
      <rPr>
        <b/>
        <sz val="20"/>
        <color rgb="FF000000"/>
        <rFont val="Times New Roman"/>
        <family val="1"/>
        <charset val="204"/>
      </rPr>
      <t>Підстави для виконання бюджетної програми:</t>
    </r>
    <r>
      <rPr>
        <sz val="20"/>
        <color rgb="FF000000"/>
        <rFont val="Times New Roman"/>
        <family val="1"/>
        <charset val="204"/>
      </rPr>
      <t xml:space="preserve">  </t>
    </r>
  </si>
  <si>
    <t xml:space="preserve">Наказ Міністерства фінансів України від  20.09.2017  року №793 «Про затвердження складових Програмної  класифікації видатків та кредитування місцевого  бюджету» (зі змінами); </t>
  </si>
  <si>
    <t>Кількість штатних одиниць персоналу, з них:</t>
  </si>
  <si>
    <t xml:space="preserve"> жінок</t>
  </si>
  <si>
    <t>Забезпечення соціальними послугами за місцем проживання громадян, не здатних  до самообслуговування у зв'язку з похилим віком, хворобою, інвалідністю, а також громадян, які перебувають у складних життєвих обставинах (з врахуванням потреб жінок і чоловіків).</t>
  </si>
  <si>
    <t>Департамент соціальної політики Вінницької  міської ради</t>
  </si>
  <si>
    <t>грн.</t>
  </si>
  <si>
    <t>Валентина  ВОЙТКОВА</t>
  </si>
  <si>
    <t>Департамент соціальної  політики Вінницької міської ради</t>
  </si>
  <si>
    <t>Придбання обладнання і предметів довгострокового користування</t>
  </si>
  <si>
    <t>Кількість одиниць придбаного обладнання</t>
  </si>
  <si>
    <t>Середні видатки на придбання одиниці обладнання</t>
  </si>
  <si>
    <t>Договір, видаткова накладна</t>
  </si>
  <si>
    <t>Департамент фінансів Вінницької міської ради</t>
  </si>
  <si>
    <t>Директор департаменту фінансів Вінницької міської ради</t>
  </si>
  <si>
    <t>Директор департаменту соціальної політики</t>
  </si>
  <si>
    <t>Комплексна програма «Основні напрямки соціальної політики Вінницької міської  територіальної громади  на 2022-2026 роки» (зі змінами)</t>
  </si>
  <si>
    <t>Кількість   осіб,   які   потребують соціального                обслуговування (надання соціальних послуг) на початок року</t>
  </si>
  <si>
    <t>Кількість     осіб,      забезпечених соціальним              обслуговуванням (наданням соціальних послуг) на кінець року</t>
  </si>
  <si>
    <t>План роботи ВМТЦСО(НСП)</t>
  </si>
  <si>
    <t>Відсоток середньрічної кількості осіб, охоплених соціальним обслуговуванням,      до     середньорічної  кількості  осіб,   які   потребують соціальних послуг</t>
  </si>
  <si>
    <t>Антоніна ЛЕСЬ</t>
  </si>
  <si>
    <t>Відсоток чоловіків, охоплених соціальним обслуговуванням,      до   середньорічної кількості  осіб,   яким   надано соціальні послуги</t>
  </si>
  <si>
    <t>0253600000</t>
  </si>
  <si>
    <t xml:space="preserve">Динаміка кількості придбаного обладнання до запланованого </t>
  </si>
  <si>
    <t>Комплексна програми «Основні напрямки соціальної політики Вінницької  міської територіальної громади  на 2022-2026 роки», яка затверджена  рішенням міської ради від 24.12.2021 р. №715  ( зі змінами).</t>
  </si>
  <si>
    <t>Надання соціальних послуг, зокрема догляду вдома, денного догляду, громадянам похилого віку, особам з інвалідністю,  дітям з інвалідністю в установах соціального обслуговування системи органів праці та соціального захисту населення</t>
  </si>
  <si>
    <t>бюджетної програми місцевого бюджету на 2026  рік</t>
  </si>
  <si>
    <r>
      <rPr>
        <b/>
        <sz val="20"/>
        <color rgb="FF000000"/>
        <rFont val="Times New Roman"/>
        <family val="1"/>
        <charset val="204"/>
      </rPr>
      <t xml:space="preserve">Обсяг бюджетних призначень / бюджетних асигнувань </t>
    </r>
    <r>
      <rPr>
        <sz val="20"/>
        <color rgb="FF000000"/>
        <rFont val="Times New Roman"/>
        <family val="1"/>
        <charset val="204"/>
      </rPr>
      <t>-</t>
    </r>
    <r>
      <rPr>
        <b/>
        <sz val="20"/>
        <color rgb="FF000000"/>
        <rFont val="Times New Roman"/>
        <family val="1"/>
        <charset val="204"/>
      </rPr>
      <t xml:space="preserve"> 44 430 550,00  </t>
    </r>
    <r>
      <rPr>
        <sz val="20"/>
        <color rgb="FF000000"/>
        <rFont val="Times New Roman"/>
        <family val="1"/>
        <charset val="204"/>
      </rPr>
      <t xml:space="preserve"> гривень, у тому числі загального фонду -</t>
    </r>
    <r>
      <rPr>
        <b/>
        <sz val="20"/>
        <color rgb="FF000000"/>
        <rFont val="Times New Roman"/>
        <family val="1"/>
        <charset val="204"/>
      </rPr>
      <t xml:space="preserve"> 43 830 330 ,00 </t>
    </r>
    <r>
      <rPr>
        <sz val="20"/>
        <color rgb="FF000000"/>
        <rFont val="Times New Roman"/>
        <family val="1"/>
        <charset val="204"/>
      </rPr>
      <t xml:space="preserve">гривень та спеціального фонду - </t>
    </r>
    <r>
      <rPr>
        <b/>
        <sz val="20"/>
        <color rgb="FF000000"/>
        <rFont val="Times New Roman"/>
        <family val="1"/>
        <charset val="204"/>
      </rPr>
      <t xml:space="preserve"> 600 220,00</t>
    </r>
    <r>
      <rPr>
        <sz val="20"/>
        <color rgb="FF000000"/>
        <rFont val="Times New Roman"/>
        <family val="1"/>
        <charset val="204"/>
      </rPr>
      <t xml:space="preserve"> гривень.</t>
    </r>
  </si>
  <si>
    <t>Закон України "Про Державний бюджет України на 2025 рік" від 03.12.2025 р. №4695-IX;</t>
  </si>
  <si>
    <r>
      <rPr>
        <sz val="20"/>
        <rFont val="Times New Roman"/>
        <family val="1"/>
        <charset val="204"/>
      </rPr>
      <t>Рішення міської ради від 19.12.2025 року</t>
    </r>
    <r>
      <rPr>
        <sz val="20"/>
        <color theme="1"/>
        <rFont val="Times New Roman"/>
        <family val="1"/>
        <charset val="204"/>
      </rPr>
      <t xml:space="preserve"> №3210  «Про бюджет Вінницької міської  територіальної громади на 2026 рік»;</t>
    </r>
  </si>
  <si>
    <t>Форма №12-соц за 2025 рік</t>
  </si>
  <si>
    <t xml:space="preserve">Закон України "Про соціальні послуги" від 17.01.2018 р. №2671-VIІІ  (зі змінами); </t>
  </si>
  <si>
    <t>Постанова Кабінету Міністрів України  від 29.12.2009 року  №1417 « Про деякі питання діяльності територіальних центрів соціального обслуговування (надання соціальних послуг)» (зі змінами);</t>
  </si>
  <si>
    <t>Надання відповідно до законодавства населенню якісних соціальних та реабілітаційних послуг з врахуванням гендерної рівності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</si>
</sst>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р.&quot;;[Red]\-#,##0&quot;р.&quot;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20"/>
      <color rgb="FF000000"/>
      <name val="Times New Roman"/>
      <family val="1"/>
      <charset val="204"/>
    </font>
    <font>
      <b/>
      <i/>
      <sz val="20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14" fillId="0" borderId="0" xfId="0" applyFont="1" applyBorder="1" applyAlignme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 wrapText="1"/>
    </xf>
    <xf numFmtId="49" fontId="2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center" vertical="top" wrapText="1"/>
    </xf>
    <xf numFmtId="0" fontId="21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/>
    </xf>
    <xf numFmtId="0" fontId="2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0" fontId="22" fillId="0" borderId="3" xfId="0" applyNumberFormat="1" applyFont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165" fontId="22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right" vertical="center" wrapText="1"/>
    </xf>
    <xf numFmtId="49" fontId="19" fillId="3" borderId="0" xfId="0" applyNumberFormat="1" applyFont="1" applyFill="1" applyAlignment="1">
      <alignment vertical="center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center" wrapText="1"/>
    </xf>
    <xf numFmtId="0" fontId="26" fillId="0" borderId="0" xfId="0" applyFont="1"/>
    <xf numFmtId="0" fontId="19" fillId="3" borderId="3" xfId="0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19" fillId="0" borderId="3" xfId="0" applyFont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top" wrapText="1"/>
    </xf>
    <xf numFmtId="0" fontId="17" fillId="0" borderId="0" xfId="0" applyFont="1" applyAlignment="1">
      <alignment horizontal="left" wrapText="1"/>
    </xf>
    <xf numFmtId="0" fontId="21" fillId="0" borderId="1" xfId="0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49" fontId="21" fillId="0" borderId="1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wrapText="1"/>
    </xf>
    <xf numFmtId="0" fontId="22" fillId="0" borderId="0" xfId="0" applyFont="1" applyAlignment="1">
      <alignment horizontal="left" vertical="center" wrapText="1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2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19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4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view="pageBreakPreview" topLeftCell="A81" zoomScale="70" zoomScaleNormal="85" zoomScaleSheetLayoutView="70" workbookViewId="0">
      <selection activeCell="I80" sqref="I80"/>
    </sheetView>
  </sheetViews>
  <sheetFormatPr defaultRowHeight="15" x14ac:dyDescent="0.25"/>
  <cols>
    <col min="1" max="1" width="8.140625" customWidth="1"/>
    <col min="2" max="2" width="23.28515625" customWidth="1"/>
    <col min="3" max="3" width="34.85546875" customWidth="1"/>
    <col min="4" max="4" width="36.28515625" customWidth="1"/>
    <col min="5" max="5" width="29.42578125" customWidth="1"/>
    <col min="6" max="6" width="33.140625" customWidth="1"/>
    <col min="7" max="7" width="25.42578125" customWidth="1"/>
    <col min="8" max="8" width="17.85546875" customWidth="1"/>
    <col min="9" max="9" width="18.140625" customWidth="1"/>
  </cols>
  <sheetData>
    <row r="1" spans="1:9" ht="15" customHeight="1" x14ac:dyDescent="0.3">
      <c r="A1" s="2"/>
      <c r="B1" s="2"/>
      <c r="C1" s="2"/>
      <c r="D1" s="2"/>
      <c r="E1" s="2"/>
      <c r="F1" s="116" t="s">
        <v>76</v>
      </c>
      <c r="G1" s="116"/>
      <c r="H1" s="116"/>
      <c r="I1" s="116"/>
    </row>
    <row r="2" spans="1:9" ht="15" customHeight="1" x14ac:dyDescent="0.3">
      <c r="A2" s="2"/>
      <c r="B2" s="2"/>
      <c r="C2" s="2"/>
      <c r="D2" s="2"/>
      <c r="E2" s="2"/>
      <c r="F2" s="116"/>
      <c r="G2" s="116"/>
      <c r="H2" s="116"/>
      <c r="I2" s="116"/>
    </row>
    <row r="3" spans="1:9" ht="25.9" customHeight="1" x14ac:dyDescent="0.3">
      <c r="A3" s="2"/>
      <c r="B3" s="2"/>
      <c r="C3" s="2"/>
      <c r="D3" s="2"/>
      <c r="E3" s="2"/>
      <c r="F3" s="116"/>
      <c r="G3" s="116"/>
      <c r="H3" s="116"/>
      <c r="I3" s="116"/>
    </row>
    <row r="4" spans="1:9" ht="32.450000000000003" customHeight="1" x14ac:dyDescent="0.35">
      <c r="A4" s="16"/>
      <c r="B4" s="17"/>
      <c r="C4" s="17"/>
      <c r="D4" s="17"/>
      <c r="E4" s="18"/>
      <c r="F4" s="119" t="s">
        <v>62</v>
      </c>
      <c r="G4" s="119"/>
      <c r="H4" s="19"/>
      <c r="I4" s="19"/>
    </row>
    <row r="5" spans="1:9" ht="24" customHeight="1" x14ac:dyDescent="0.35">
      <c r="A5" s="16"/>
      <c r="B5" s="17"/>
      <c r="C5" s="17"/>
      <c r="D5" s="17"/>
      <c r="E5" s="18"/>
      <c r="F5" s="120" t="s">
        <v>77</v>
      </c>
      <c r="G5" s="120"/>
      <c r="H5" s="120"/>
      <c r="I5" s="19"/>
    </row>
    <row r="6" spans="1:9" ht="53.25" customHeight="1" x14ac:dyDescent="0.35">
      <c r="A6" s="16"/>
      <c r="B6" s="16"/>
      <c r="C6" s="17"/>
      <c r="D6" s="17"/>
      <c r="E6" s="20"/>
      <c r="F6" s="121" t="s">
        <v>0</v>
      </c>
      <c r="G6" s="121"/>
      <c r="H6" s="121"/>
      <c r="I6" s="121"/>
    </row>
    <row r="7" spans="1:9" ht="25.5" customHeight="1" x14ac:dyDescent="0.3">
      <c r="A7" s="8"/>
      <c r="B7" s="2"/>
      <c r="C7" s="2"/>
      <c r="D7" s="2"/>
      <c r="E7" s="10"/>
      <c r="F7" s="117" t="s">
        <v>1</v>
      </c>
      <c r="G7" s="117"/>
      <c r="H7" s="117"/>
      <c r="I7" s="117"/>
    </row>
    <row r="8" spans="1:9" ht="18.75" x14ac:dyDescent="0.3">
      <c r="A8" s="8"/>
      <c r="B8" s="2"/>
      <c r="C8" s="2"/>
      <c r="D8" s="2"/>
      <c r="E8" s="122"/>
      <c r="F8" s="122"/>
      <c r="G8" s="122"/>
      <c r="H8" s="9"/>
      <c r="I8" s="9"/>
    </row>
    <row r="9" spans="1:9" ht="18.75" customHeight="1" x14ac:dyDescent="0.35">
      <c r="A9" s="8"/>
      <c r="B9" s="2"/>
      <c r="C9" s="2"/>
      <c r="D9" s="2"/>
      <c r="E9" s="8"/>
      <c r="F9" s="65">
        <v>2026</v>
      </c>
      <c r="G9" s="62" t="s">
        <v>27</v>
      </c>
      <c r="H9" s="19"/>
      <c r="I9" s="9"/>
    </row>
    <row r="10" spans="1:9" ht="11.25" customHeight="1" x14ac:dyDescent="0.3">
      <c r="A10" s="2"/>
      <c r="B10" s="2"/>
      <c r="C10" s="2"/>
      <c r="D10" s="2"/>
      <c r="E10" s="2"/>
      <c r="F10" s="2"/>
      <c r="G10" s="2"/>
      <c r="H10" s="9"/>
      <c r="I10" s="9"/>
    </row>
    <row r="11" spans="1:9" ht="18.75" x14ac:dyDescent="0.3">
      <c r="A11" s="2"/>
      <c r="B11" s="2"/>
      <c r="C11" s="2"/>
      <c r="D11" s="2"/>
      <c r="E11" s="2"/>
      <c r="F11" s="2"/>
      <c r="G11" s="2"/>
      <c r="H11" s="9"/>
      <c r="I11" s="9"/>
    </row>
    <row r="12" spans="1:9" ht="25.5" x14ac:dyDescent="0.25">
      <c r="A12" s="101" t="s">
        <v>2</v>
      </c>
      <c r="B12" s="101"/>
      <c r="C12" s="101"/>
      <c r="D12" s="101"/>
      <c r="E12" s="101"/>
      <c r="F12" s="101"/>
      <c r="G12" s="101"/>
      <c r="H12" s="101"/>
      <c r="I12" s="101"/>
    </row>
    <row r="13" spans="1:9" ht="25.5" x14ac:dyDescent="0.25">
      <c r="A13" s="102" t="s">
        <v>108</v>
      </c>
      <c r="B13" s="102"/>
      <c r="C13" s="102"/>
      <c r="D13" s="102"/>
      <c r="E13" s="102"/>
      <c r="F13" s="102"/>
      <c r="G13" s="102"/>
      <c r="H13" s="102"/>
      <c r="I13" s="102"/>
    </row>
    <row r="14" spans="1:9" ht="26.25" x14ac:dyDescent="0.4">
      <c r="A14" s="21"/>
      <c r="B14" s="21"/>
      <c r="C14" s="21"/>
      <c r="D14" s="21"/>
      <c r="E14" s="21"/>
      <c r="F14" s="21"/>
      <c r="G14" s="21"/>
      <c r="H14" s="22"/>
      <c r="I14" s="22"/>
    </row>
    <row r="15" spans="1:9" ht="23.25" customHeight="1" x14ac:dyDescent="0.35">
      <c r="A15" s="23" t="s">
        <v>16</v>
      </c>
      <c r="B15" s="100" t="s">
        <v>65</v>
      </c>
      <c r="C15" s="100"/>
      <c r="D15" s="106" t="s">
        <v>86</v>
      </c>
      <c r="E15" s="106"/>
      <c r="F15" s="106"/>
      <c r="G15" s="106"/>
      <c r="H15" s="106">
        <v>38782790</v>
      </c>
      <c r="I15" s="106"/>
    </row>
    <row r="16" spans="1:9" s="13" customFormat="1" ht="39.75" customHeight="1" x14ac:dyDescent="0.2">
      <c r="A16" s="4"/>
      <c r="B16" s="99" t="s">
        <v>64</v>
      </c>
      <c r="C16" s="99"/>
      <c r="D16" s="99" t="s">
        <v>1</v>
      </c>
      <c r="E16" s="99"/>
      <c r="F16" s="99"/>
      <c r="G16" s="99"/>
      <c r="H16" s="99" t="s">
        <v>3</v>
      </c>
      <c r="I16" s="99"/>
    </row>
    <row r="17" spans="1:9" s="15" customFormat="1" ht="31.9" customHeight="1" x14ac:dyDescent="0.35">
      <c r="A17" s="23" t="s">
        <v>17</v>
      </c>
      <c r="B17" s="100" t="s">
        <v>66</v>
      </c>
      <c r="C17" s="100"/>
      <c r="D17" s="106" t="s">
        <v>89</v>
      </c>
      <c r="E17" s="106"/>
      <c r="F17" s="106"/>
      <c r="G17" s="106"/>
      <c r="H17" s="106">
        <v>38782790</v>
      </c>
      <c r="I17" s="106"/>
    </row>
    <row r="18" spans="1:9" s="13" customFormat="1" ht="30.75" customHeight="1" x14ac:dyDescent="0.2">
      <c r="A18" s="4"/>
      <c r="B18" s="99" t="s">
        <v>64</v>
      </c>
      <c r="C18" s="99"/>
      <c r="D18" s="99" t="s">
        <v>4</v>
      </c>
      <c r="E18" s="99"/>
      <c r="F18" s="99"/>
      <c r="G18" s="99"/>
      <c r="H18" s="99" t="s">
        <v>3</v>
      </c>
      <c r="I18" s="99"/>
    </row>
    <row r="19" spans="1:9" ht="18.75" hidden="1" x14ac:dyDescent="0.3">
      <c r="A19" s="11"/>
      <c r="B19" s="2"/>
      <c r="C19" s="2"/>
      <c r="D19" s="2"/>
      <c r="E19" s="2"/>
      <c r="F19" s="2"/>
      <c r="G19" s="2"/>
      <c r="H19" s="9"/>
      <c r="I19" s="9"/>
    </row>
    <row r="20" spans="1:9" ht="18.75" hidden="1" x14ac:dyDescent="0.3">
      <c r="A20" s="12"/>
      <c r="B20" s="96"/>
      <c r="C20" s="96"/>
      <c r="D20" s="97"/>
      <c r="E20" s="97"/>
      <c r="F20" s="6"/>
      <c r="G20" s="7"/>
      <c r="H20" s="9"/>
      <c r="I20" s="9"/>
    </row>
    <row r="21" spans="1:9" s="15" customFormat="1" ht="101.25" customHeight="1" x14ac:dyDescent="0.35">
      <c r="A21" s="24" t="s">
        <v>5</v>
      </c>
      <c r="B21" s="25" t="s">
        <v>61</v>
      </c>
      <c r="C21" s="26">
        <v>3104</v>
      </c>
      <c r="D21" s="26">
        <v>1020</v>
      </c>
      <c r="E21" s="106" t="s">
        <v>63</v>
      </c>
      <c r="F21" s="106"/>
      <c r="G21" s="106"/>
      <c r="H21" s="100" t="s">
        <v>104</v>
      </c>
      <c r="I21" s="100"/>
    </row>
    <row r="22" spans="1:9" s="13" customFormat="1" ht="55.5" customHeight="1" x14ac:dyDescent="0.2">
      <c r="A22" s="4"/>
      <c r="B22" s="5" t="s">
        <v>6</v>
      </c>
      <c r="C22" s="3" t="s">
        <v>7</v>
      </c>
      <c r="D22" s="3" t="s">
        <v>8</v>
      </c>
      <c r="E22" s="99" t="s">
        <v>9</v>
      </c>
      <c r="F22" s="99"/>
      <c r="G22" s="99"/>
      <c r="H22" s="99" t="s">
        <v>10</v>
      </c>
      <c r="I22" s="99"/>
    </row>
    <row r="23" spans="1:9" s="15" customFormat="1" ht="65.45" customHeight="1" x14ac:dyDescent="0.35">
      <c r="A23" s="29" t="s">
        <v>11</v>
      </c>
      <c r="B23" s="107" t="s">
        <v>109</v>
      </c>
      <c r="C23" s="107"/>
      <c r="D23" s="107"/>
      <c r="E23" s="107"/>
      <c r="F23" s="107"/>
      <c r="G23" s="107"/>
      <c r="H23" s="107"/>
      <c r="I23" s="107"/>
    </row>
    <row r="24" spans="1:9" s="15" customFormat="1" ht="26.25" x14ac:dyDescent="0.35">
      <c r="A24" s="30" t="s">
        <v>12</v>
      </c>
      <c r="B24" s="107" t="s">
        <v>81</v>
      </c>
      <c r="C24" s="107"/>
      <c r="D24" s="107"/>
      <c r="E24" s="107"/>
      <c r="F24" s="107"/>
      <c r="G24" s="107"/>
      <c r="H24" s="107"/>
      <c r="I24" s="107"/>
    </row>
    <row r="25" spans="1:9" s="15" customFormat="1" ht="26.25" x14ac:dyDescent="0.35">
      <c r="A25" s="30"/>
      <c r="B25" s="107" t="s">
        <v>78</v>
      </c>
      <c r="C25" s="107"/>
      <c r="D25" s="107"/>
      <c r="E25" s="107"/>
      <c r="F25" s="107"/>
      <c r="G25" s="107"/>
      <c r="H25" s="107"/>
      <c r="I25" s="107"/>
    </row>
    <row r="26" spans="1:9" s="15" customFormat="1" ht="26.25" x14ac:dyDescent="0.4">
      <c r="A26" s="31"/>
      <c r="B26" s="66" t="s">
        <v>110</v>
      </c>
      <c r="C26" s="66"/>
      <c r="D26" s="66"/>
      <c r="E26" s="66"/>
      <c r="F26" s="66"/>
      <c r="G26" s="66"/>
      <c r="H26" s="22"/>
      <c r="I26" s="22"/>
    </row>
    <row r="27" spans="1:9" s="15" customFormat="1" ht="26.25" x14ac:dyDescent="0.4">
      <c r="A27" s="31"/>
      <c r="B27" s="66" t="s">
        <v>113</v>
      </c>
      <c r="C27" s="32"/>
      <c r="D27" s="32"/>
      <c r="E27" s="32"/>
      <c r="F27" s="32"/>
      <c r="G27" s="32"/>
      <c r="H27" s="22"/>
      <c r="I27" s="22"/>
    </row>
    <row r="28" spans="1:9" s="15" customFormat="1" ht="54" customHeight="1" x14ac:dyDescent="0.35">
      <c r="A28" s="31"/>
      <c r="B28" s="92" t="s">
        <v>79</v>
      </c>
      <c r="C28" s="92"/>
      <c r="D28" s="92"/>
      <c r="E28" s="92"/>
      <c r="F28" s="92"/>
      <c r="G28" s="92"/>
      <c r="H28" s="92"/>
      <c r="I28" s="92"/>
    </row>
    <row r="29" spans="1:9" s="15" customFormat="1" ht="49.5" customHeight="1" x14ac:dyDescent="0.35">
      <c r="A29" s="31"/>
      <c r="B29" s="92" t="s">
        <v>82</v>
      </c>
      <c r="C29" s="92"/>
      <c r="D29" s="92"/>
      <c r="E29" s="92"/>
      <c r="F29" s="92"/>
      <c r="G29" s="92"/>
      <c r="H29" s="92"/>
      <c r="I29" s="92"/>
    </row>
    <row r="30" spans="1:9" s="15" customFormat="1" ht="78" customHeight="1" x14ac:dyDescent="0.35">
      <c r="A30" s="31"/>
      <c r="B30" s="92" t="s">
        <v>80</v>
      </c>
      <c r="C30" s="92"/>
      <c r="D30" s="92"/>
      <c r="E30" s="92"/>
      <c r="F30" s="92"/>
      <c r="G30" s="92"/>
      <c r="H30" s="92"/>
      <c r="I30" s="92"/>
    </row>
    <row r="31" spans="1:9" s="15" customFormat="1" ht="54" customHeight="1" x14ac:dyDescent="0.35">
      <c r="A31" s="31"/>
      <c r="B31" s="92" t="s">
        <v>114</v>
      </c>
      <c r="C31" s="92"/>
      <c r="D31" s="92"/>
      <c r="E31" s="92"/>
      <c r="F31" s="92"/>
      <c r="G31" s="92"/>
      <c r="H31" s="92"/>
      <c r="I31" s="92"/>
    </row>
    <row r="32" spans="1:9" s="15" customFormat="1" ht="1.5" customHeight="1" x14ac:dyDescent="0.35">
      <c r="A32" s="31"/>
      <c r="B32" s="118" t="s">
        <v>111</v>
      </c>
      <c r="C32" s="118"/>
      <c r="D32" s="118"/>
      <c r="E32" s="118"/>
      <c r="F32" s="118"/>
      <c r="G32" s="118"/>
      <c r="H32" s="118"/>
      <c r="I32" s="118"/>
    </row>
    <row r="33" spans="1:9" s="15" customFormat="1" ht="37.9" customHeight="1" x14ac:dyDescent="0.35">
      <c r="A33" s="31"/>
      <c r="B33" s="118"/>
      <c r="C33" s="118"/>
      <c r="D33" s="118"/>
      <c r="E33" s="118"/>
      <c r="F33" s="118"/>
      <c r="G33" s="118"/>
      <c r="H33" s="118"/>
      <c r="I33" s="118"/>
    </row>
    <row r="34" spans="1:9" s="15" customFormat="1" ht="55.15" customHeight="1" x14ac:dyDescent="0.35">
      <c r="A34" s="31"/>
      <c r="B34" s="118" t="s">
        <v>106</v>
      </c>
      <c r="C34" s="118"/>
      <c r="D34" s="118"/>
      <c r="E34" s="118"/>
      <c r="F34" s="118"/>
      <c r="G34" s="118"/>
      <c r="H34" s="118"/>
      <c r="I34" s="118"/>
    </row>
    <row r="35" spans="1:9" s="15" customFormat="1" ht="26.25" x14ac:dyDescent="0.4">
      <c r="A35" s="31"/>
      <c r="B35" s="33"/>
      <c r="C35" s="33"/>
      <c r="D35" s="33"/>
      <c r="E35" s="33"/>
      <c r="F35" s="33"/>
      <c r="G35" s="33"/>
      <c r="H35" s="22"/>
      <c r="I35" s="22"/>
    </row>
    <row r="36" spans="1:9" s="15" customFormat="1" ht="26.25" x14ac:dyDescent="0.4">
      <c r="A36" s="30" t="s">
        <v>13</v>
      </c>
      <c r="B36" s="88" t="s">
        <v>14</v>
      </c>
      <c r="C36" s="107"/>
      <c r="D36" s="107"/>
      <c r="E36" s="107"/>
      <c r="F36" s="107"/>
      <c r="G36" s="107"/>
      <c r="H36" s="22"/>
      <c r="I36" s="22"/>
    </row>
    <row r="37" spans="1:9" s="15" customFormat="1" ht="26.25" x14ac:dyDescent="0.4">
      <c r="A37" s="34"/>
      <c r="B37" s="21"/>
      <c r="C37" s="21"/>
      <c r="D37" s="21"/>
      <c r="E37" s="21"/>
      <c r="F37" s="21"/>
      <c r="G37" s="21"/>
      <c r="H37" s="22"/>
      <c r="I37" s="22"/>
    </row>
    <row r="38" spans="1:9" s="15" customFormat="1" ht="52.5" x14ac:dyDescent="0.35">
      <c r="A38" s="35" t="s">
        <v>67</v>
      </c>
      <c r="B38" s="98" t="s">
        <v>15</v>
      </c>
      <c r="C38" s="98"/>
      <c r="D38" s="98"/>
      <c r="E38" s="98"/>
      <c r="F38" s="98"/>
      <c r="G38" s="98"/>
      <c r="H38" s="98"/>
      <c r="I38" s="98"/>
    </row>
    <row r="39" spans="1:9" s="15" customFormat="1" ht="49.5" customHeight="1" x14ac:dyDescent="0.35">
      <c r="A39" s="35" t="s">
        <v>16</v>
      </c>
      <c r="B39" s="105" t="s">
        <v>115</v>
      </c>
      <c r="C39" s="105"/>
      <c r="D39" s="105"/>
      <c r="E39" s="105"/>
      <c r="F39" s="105"/>
      <c r="G39" s="105"/>
      <c r="H39" s="105"/>
      <c r="I39" s="105"/>
    </row>
    <row r="40" spans="1:9" s="15" customFormat="1" ht="26.25" x14ac:dyDescent="0.4">
      <c r="A40" s="34"/>
      <c r="B40" s="21"/>
      <c r="C40" s="21"/>
      <c r="D40" s="21"/>
      <c r="E40" s="21"/>
      <c r="F40" s="21"/>
      <c r="G40" s="21"/>
      <c r="H40" s="22"/>
      <c r="I40" s="22"/>
    </row>
    <row r="41" spans="1:9" s="15" customFormat="1" ht="34.5" customHeight="1" x14ac:dyDescent="0.4">
      <c r="A41" s="36" t="s">
        <v>18</v>
      </c>
      <c r="B41" s="37" t="s">
        <v>19</v>
      </c>
      <c r="C41" s="21"/>
      <c r="D41" s="21"/>
      <c r="E41" s="21"/>
      <c r="F41" s="21"/>
      <c r="G41" s="21"/>
      <c r="H41" s="22"/>
      <c r="I41" s="22"/>
    </row>
    <row r="42" spans="1:9" s="15" customFormat="1" ht="60.75" customHeight="1" x14ac:dyDescent="0.4">
      <c r="A42" s="36"/>
      <c r="B42" s="115" t="s">
        <v>107</v>
      </c>
      <c r="C42" s="115"/>
      <c r="D42" s="115"/>
      <c r="E42" s="115"/>
      <c r="F42" s="115"/>
      <c r="G42" s="115"/>
      <c r="H42" s="115"/>
      <c r="I42" s="115"/>
    </row>
    <row r="43" spans="1:9" s="15" customFormat="1" ht="54" customHeight="1" x14ac:dyDescent="0.4">
      <c r="A43" s="30" t="s">
        <v>20</v>
      </c>
      <c r="B43" s="88" t="s">
        <v>21</v>
      </c>
      <c r="C43" s="88"/>
      <c r="D43" s="88"/>
      <c r="E43" s="88"/>
      <c r="F43" s="88"/>
      <c r="G43" s="88"/>
      <c r="H43" s="22"/>
      <c r="I43" s="22"/>
    </row>
    <row r="44" spans="1:9" s="15" customFormat="1" ht="3" customHeight="1" x14ac:dyDescent="0.4">
      <c r="A44" s="31"/>
      <c r="B44" s="33"/>
      <c r="C44" s="33"/>
      <c r="D44" s="33"/>
      <c r="E44" s="33"/>
      <c r="F44" s="33"/>
      <c r="G44" s="33"/>
      <c r="H44" s="22"/>
      <c r="I44" s="22"/>
    </row>
    <row r="45" spans="1:9" s="15" customFormat="1" ht="52.5" x14ac:dyDescent="0.35">
      <c r="A45" s="35" t="s">
        <v>67</v>
      </c>
      <c r="B45" s="98" t="s">
        <v>22</v>
      </c>
      <c r="C45" s="98"/>
      <c r="D45" s="98"/>
      <c r="E45" s="98"/>
      <c r="F45" s="98"/>
      <c r="G45" s="98"/>
      <c r="H45" s="98"/>
      <c r="I45" s="98"/>
    </row>
    <row r="46" spans="1:9" s="15" customFormat="1" ht="81" customHeight="1" x14ac:dyDescent="0.35">
      <c r="A46" s="35">
        <v>1</v>
      </c>
      <c r="B46" s="81" t="s">
        <v>85</v>
      </c>
      <c r="C46" s="81"/>
      <c r="D46" s="81"/>
      <c r="E46" s="81"/>
      <c r="F46" s="81"/>
      <c r="G46" s="81"/>
      <c r="H46" s="81"/>
      <c r="I46" s="81"/>
    </row>
    <row r="47" spans="1:9" s="15" customFormat="1" ht="43.5" customHeight="1" x14ac:dyDescent="0.35">
      <c r="A47" s="35">
        <v>2</v>
      </c>
      <c r="B47" s="110" t="s">
        <v>90</v>
      </c>
      <c r="C47" s="111"/>
      <c r="D47" s="111"/>
      <c r="E47" s="111"/>
      <c r="F47" s="111"/>
      <c r="G47" s="111"/>
      <c r="H47" s="111"/>
      <c r="I47" s="112"/>
    </row>
    <row r="48" spans="1:9" s="15" customFormat="1" ht="26.25" x14ac:dyDescent="0.4">
      <c r="A48" s="31"/>
      <c r="B48" s="33"/>
      <c r="C48" s="33"/>
      <c r="D48" s="33"/>
      <c r="E48" s="33"/>
      <c r="F48" s="33"/>
      <c r="G48" s="33"/>
      <c r="H48" s="22"/>
      <c r="I48" s="22"/>
    </row>
    <row r="49" spans="1:9" s="14" customFormat="1" ht="26.25" x14ac:dyDescent="0.4">
      <c r="A49" s="30" t="s">
        <v>24</v>
      </c>
      <c r="B49" s="38" t="s">
        <v>25</v>
      </c>
      <c r="C49" s="39"/>
      <c r="D49" s="33"/>
      <c r="E49" s="33"/>
      <c r="F49" s="33"/>
      <c r="G49" s="33"/>
      <c r="H49" s="21"/>
      <c r="I49" s="21"/>
    </row>
    <row r="50" spans="1:9" s="1" customFormat="1" ht="26.25" x14ac:dyDescent="0.4">
      <c r="A50" s="34"/>
      <c r="B50" s="21"/>
      <c r="C50" s="21"/>
      <c r="D50" s="21"/>
      <c r="E50" s="40"/>
      <c r="F50" s="21"/>
      <c r="G50" s="27" t="s">
        <v>26</v>
      </c>
      <c r="H50" s="21"/>
      <c r="I50" s="21"/>
    </row>
    <row r="51" spans="1:9" ht="61.5" customHeight="1" x14ac:dyDescent="0.4">
      <c r="A51" s="41" t="s">
        <v>27</v>
      </c>
      <c r="B51" s="108" t="s">
        <v>25</v>
      </c>
      <c r="C51" s="108"/>
      <c r="D51" s="108"/>
      <c r="E51" s="42" t="s">
        <v>28</v>
      </c>
      <c r="F51" s="42" t="s">
        <v>29</v>
      </c>
      <c r="G51" s="42" t="s">
        <v>30</v>
      </c>
      <c r="H51" s="22"/>
      <c r="I51" s="22"/>
    </row>
    <row r="52" spans="1:9" ht="25.5" customHeight="1" x14ac:dyDescent="0.4">
      <c r="A52" s="76">
        <v>1</v>
      </c>
      <c r="B52" s="109">
        <v>2</v>
      </c>
      <c r="C52" s="109"/>
      <c r="D52" s="109"/>
      <c r="E52" s="77">
        <v>3</v>
      </c>
      <c r="F52" s="77">
        <v>4</v>
      </c>
      <c r="G52" s="77">
        <v>5</v>
      </c>
      <c r="H52" s="22"/>
      <c r="I52" s="22"/>
    </row>
    <row r="53" spans="1:9" ht="172.5" customHeight="1" x14ac:dyDescent="0.4">
      <c r="A53" s="43">
        <v>1</v>
      </c>
      <c r="B53" s="114" t="s">
        <v>85</v>
      </c>
      <c r="C53" s="114"/>
      <c r="D53" s="114"/>
      <c r="E53" s="45">
        <v>43715330</v>
      </c>
      <c r="F53" s="45">
        <v>600220</v>
      </c>
      <c r="G53" s="45">
        <f>E53+F53</f>
        <v>44315550</v>
      </c>
      <c r="H53" s="22"/>
      <c r="I53" s="22"/>
    </row>
    <row r="54" spans="1:9" ht="55.15" customHeight="1" x14ac:dyDescent="0.4">
      <c r="A54" s="67">
        <v>2</v>
      </c>
      <c r="B54" s="114" t="s">
        <v>90</v>
      </c>
      <c r="C54" s="114"/>
      <c r="D54" s="114"/>
      <c r="E54" s="45">
        <v>115000</v>
      </c>
      <c r="F54" s="45"/>
      <c r="G54" s="45">
        <f>E54+F54</f>
        <v>115000</v>
      </c>
      <c r="H54" s="22"/>
      <c r="I54" s="22"/>
    </row>
    <row r="55" spans="1:9" ht="27.75" customHeight="1" x14ac:dyDescent="0.4">
      <c r="A55" s="47"/>
      <c r="B55" s="93" t="s">
        <v>30</v>
      </c>
      <c r="C55" s="94"/>
      <c r="D55" s="95"/>
      <c r="E55" s="75">
        <f>E53+E54</f>
        <v>43830330</v>
      </c>
      <c r="F55" s="75">
        <f>F53+F54</f>
        <v>600220</v>
      </c>
      <c r="G55" s="75">
        <f>G53+G54</f>
        <v>44430550</v>
      </c>
      <c r="H55" s="22"/>
      <c r="I55" s="22"/>
    </row>
    <row r="56" spans="1:9" ht="26.25" x14ac:dyDescent="0.4">
      <c r="A56" s="22"/>
      <c r="B56" s="22"/>
      <c r="C56" s="22"/>
      <c r="D56" s="22"/>
      <c r="E56" s="22"/>
      <c r="F56" s="22"/>
      <c r="G56" s="22"/>
      <c r="H56" s="22"/>
      <c r="I56" s="22"/>
    </row>
    <row r="57" spans="1:9" ht="26.25" x14ac:dyDescent="0.4">
      <c r="A57" s="103" t="s">
        <v>31</v>
      </c>
      <c r="B57" s="104" t="s">
        <v>69</v>
      </c>
      <c r="C57" s="104"/>
      <c r="D57" s="104"/>
      <c r="E57" s="104"/>
      <c r="F57" s="104"/>
      <c r="G57" s="104"/>
      <c r="H57" s="22"/>
      <c r="I57" s="22"/>
    </row>
    <row r="58" spans="1:9" ht="26.25" x14ac:dyDescent="0.4">
      <c r="A58" s="103"/>
      <c r="B58" s="48"/>
      <c r="C58" s="37"/>
      <c r="D58" s="37"/>
      <c r="E58" s="37"/>
      <c r="F58" s="37"/>
      <c r="G58" s="27" t="s">
        <v>26</v>
      </c>
      <c r="H58" s="22"/>
      <c r="I58" s="22"/>
    </row>
    <row r="59" spans="1:9" s="15" customFormat="1" ht="57.75" customHeight="1" x14ac:dyDescent="0.4">
      <c r="A59" s="41" t="s">
        <v>27</v>
      </c>
      <c r="B59" s="108" t="s">
        <v>32</v>
      </c>
      <c r="C59" s="108"/>
      <c r="D59" s="108"/>
      <c r="E59" s="42" t="s">
        <v>28</v>
      </c>
      <c r="F59" s="42" t="s">
        <v>29</v>
      </c>
      <c r="G59" s="42" t="s">
        <v>30</v>
      </c>
      <c r="H59" s="22"/>
      <c r="I59" s="22"/>
    </row>
    <row r="60" spans="1:9" s="15" customFormat="1" ht="26.25" x14ac:dyDescent="0.4">
      <c r="A60" s="43">
        <v>1</v>
      </c>
      <c r="B60" s="123">
        <v>2</v>
      </c>
      <c r="C60" s="123"/>
      <c r="D60" s="123"/>
      <c r="E60" s="44">
        <v>3</v>
      </c>
      <c r="F60" s="44">
        <v>4</v>
      </c>
      <c r="G60" s="44">
        <v>5</v>
      </c>
      <c r="H60" s="22"/>
      <c r="I60" s="22"/>
    </row>
    <row r="61" spans="1:9" s="15" customFormat="1" ht="89.45" customHeight="1" x14ac:dyDescent="0.4">
      <c r="A61" s="43"/>
      <c r="B61" s="110" t="s">
        <v>97</v>
      </c>
      <c r="C61" s="111"/>
      <c r="D61" s="112"/>
      <c r="E61" s="45">
        <f>E55</f>
        <v>43830330</v>
      </c>
      <c r="F61" s="45">
        <f>F55</f>
        <v>600220</v>
      </c>
      <c r="G61" s="45">
        <f>E61+F61</f>
        <v>44430550</v>
      </c>
      <c r="H61" s="22"/>
      <c r="I61" s="22"/>
    </row>
    <row r="62" spans="1:9" s="15" customFormat="1" ht="29.25" customHeight="1" x14ac:dyDescent="0.4">
      <c r="A62" s="43"/>
      <c r="B62" s="124" t="s">
        <v>30</v>
      </c>
      <c r="C62" s="124"/>
      <c r="D62" s="124"/>
      <c r="E62" s="75">
        <f>E61</f>
        <v>43830330</v>
      </c>
      <c r="F62" s="75">
        <f t="shared" ref="F62:G62" si="0">F61</f>
        <v>600220</v>
      </c>
      <c r="G62" s="75">
        <f t="shared" si="0"/>
        <v>44430550</v>
      </c>
      <c r="H62" s="22"/>
      <c r="I62" s="22"/>
    </row>
    <row r="63" spans="1:9" s="15" customFormat="1" ht="20.25" customHeight="1" x14ac:dyDescent="0.4">
      <c r="A63" s="22"/>
      <c r="B63" s="22"/>
      <c r="C63" s="22"/>
      <c r="D63" s="22"/>
      <c r="E63" s="22"/>
      <c r="F63" s="22"/>
      <c r="G63" s="22"/>
      <c r="H63" s="22"/>
      <c r="I63" s="22"/>
    </row>
    <row r="64" spans="1:9" s="15" customFormat="1" ht="45" customHeight="1" x14ac:dyDescent="0.4">
      <c r="A64" s="30" t="s">
        <v>68</v>
      </c>
      <c r="B64" s="88" t="s">
        <v>70</v>
      </c>
      <c r="C64" s="88"/>
      <c r="D64" s="88"/>
      <c r="E64" s="88"/>
      <c r="F64" s="88"/>
      <c r="G64" s="88"/>
      <c r="H64" s="22"/>
      <c r="I64" s="22"/>
    </row>
    <row r="65" spans="1:9" s="15" customFormat="1" ht="26.25" hidden="1" x14ac:dyDescent="0.4">
      <c r="A65" s="22"/>
      <c r="B65" s="22"/>
      <c r="C65" s="22"/>
      <c r="D65" s="22"/>
      <c r="E65" s="22"/>
      <c r="F65" s="22"/>
      <c r="G65" s="22"/>
      <c r="H65" s="22"/>
      <c r="I65" s="22"/>
    </row>
    <row r="66" spans="1:9" s="15" customFormat="1" ht="72" customHeight="1" x14ac:dyDescent="0.35">
      <c r="A66" s="59" t="s">
        <v>27</v>
      </c>
      <c r="B66" s="113" t="s">
        <v>33</v>
      </c>
      <c r="C66" s="113"/>
      <c r="D66" s="113"/>
      <c r="E66" s="61" t="s">
        <v>34</v>
      </c>
      <c r="F66" s="61" t="s">
        <v>35</v>
      </c>
      <c r="G66" s="61" t="s">
        <v>28</v>
      </c>
      <c r="H66" s="61" t="s">
        <v>29</v>
      </c>
      <c r="I66" s="61" t="s">
        <v>30</v>
      </c>
    </row>
    <row r="67" spans="1:9" s="15" customFormat="1" ht="29.25" customHeight="1" x14ac:dyDescent="0.35">
      <c r="A67" s="60">
        <v>1</v>
      </c>
      <c r="B67" s="123">
        <v>2</v>
      </c>
      <c r="C67" s="123"/>
      <c r="D67" s="123"/>
      <c r="E67" s="44">
        <v>3</v>
      </c>
      <c r="F67" s="44">
        <v>4</v>
      </c>
      <c r="G67" s="44">
        <v>5</v>
      </c>
      <c r="H67" s="44">
        <v>6</v>
      </c>
      <c r="I67" s="44">
        <v>7</v>
      </c>
    </row>
    <row r="68" spans="1:9" s="15" customFormat="1" ht="58.15" customHeight="1" x14ac:dyDescent="0.35">
      <c r="A68" s="68">
        <v>1</v>
      </c>
      <c r="B68" s="80" t="s">
        <v>23</v>
      </c>
      <c r="C68" s="80"/>
      <c r="D68" s="80"/>
      <c r="E68" s="80"/>
      <c r="F68" s="80"/>
      <c r="G68" s="80"/>
      <c r="H68" s="80"/>
      <c r="I68" s="80"/>
    </row>
    <row r="69" spans="1:9" s="15" customFormat="1" ht="31.5" customHeight="1" x14ac:dyDescent="0.35">
      <c r="A69" s="49" t="s">
        <v>16</v>
      </c>
      <c r="B69" s="80" t="s">
        <v>71</v>
      </c>
      <c r="C69" s="80"/>
      <c r="D69" s="80"/>
      <c r="E69" s="44"/>
      <c r="F69" s="44"/>
      <c r="G69" s="44"/>
      <c r="H69" s="44"/>
      <c r="I69" s="44"/>
    </row>
    <row r="70" spans="1:9" s="15" customFormat="1" ht="93.75" customHeight="1" x14ac:dyDescent="0.35">
      <c r="A70" s="60"/>
      <c r="B70" s="81" t="s">
        <v>40</v>
      </c>
      <c r="C70" s="81"/>
      <c r="D70" s="81"/>
      <c r="E70" s="49" t="s">
        <v>43</v>
      </c>
      <c r="F70" s="55" t="s">
        <v>44</v>
      </c>
      <c r="G70" s="44">
        <v>1</v>
      </c>
      <c r="H70" s="44"/>
      <c r="I70" s="56">
        <f>G70+H70</f>
        <v>1</v>
      </c>
    </row>
    <row r="71" spans="1:9" s="15" customFormat="1" ht="36.75" customHeight="1" x14ac:dyDescent="0.35">
      <c r="A71" s="60"/>
      <c r="B71" s="81" t="s">
        <v>41</v>
      </c>
      <c r="C71" s="81"/>
      <c r="D71" s="81"/>
      <c r="E71" s="49" t="s">
        <v>43</v>
      </c>
      <c r="F71" s="49" t="s">
        <v>45</v>
      </c>
      <c r="G71" s="44">
        <v>5</v>
      </c>
      <c r="H71" s="44"/>
      <c r="I71" s="44">
        <f t="shared" ref="I71:I75" si="1">G71+H71</f>
        <v>5</v>
      </c>
    </row>
    <row r="72" spans="1:9" s="15" customFormat="1" ht="42" customHeight="1" x14ac:dyDescent="0.35">
      <c r="A72" s="60"/>
      <c r="B72" s="81" t="s">
        <v>83</v>
      </c>
      <c r="C72" s="81"/>
      <c r="D72" s="81"/>
      <c r="E72" s="49" t="s">
        <v>43</v>
      </c>
      <c r="F72" s="49" t="s">
        <v>45</v>
      </c>
      <c r="G72" s="44">
        <v>154.5</v>
      </c>
      <c r="H72" s="44"/>
      <c r="I72" s="44">
        <f t="shared" si="1"/>
        <v>154.5</v>
      </c>
    </row>
    <row r="73" spans="1:9" s="15" customFormat="1" ht="36" customHeight="1" x14ac:dyDescent="0.35">
      <c r="A73" s="64"/>
      <c r="B73" s="110" t="s">
        <v>48</v>
      </c>
      <c r="C73" s="111"/>
      <c r="D73" s="112"/>
      <c r="E73" s="49" t="s">
        <v>43</v>
      </c>
      <c r="F73" s="49" t="s">
        <v>45</v>
      </c>
      <c r="G73" s="44">
        <v>3</v>
      </c>
      <c r="H73" s="44"/>
      <c r="I73" s="44">
        <f t="shared" si="1"/>
        <v>3</v>
      </c>
    </row>
    <row r="74" spans="1:9" s="15" customFormat="1" ht="30" customHeight="1" x14ac:dyDescent="0.35">
      <c r="A74" s="64"/>
      <c r="B74" s="125" t="s">
        <v>84</v>
      </c>
      <c r="C74" s="126"/>
      <c r="D74" s="127"/>
      <c r="E74" s="49" t="s">
        <v>43</v>
      </c>
      <c r="F74" s="49" t="s">
        <v>45</v>
      </c>
      <c r="G74" s="44">
        <v>151.5</v>
      </c>
      <c r="H74" s="44"/>
      <c r="I74" s="44">
        <f t="shared" si="1"/>
        <v>151.5</v>
      </c>
    </row>
    <row r="75" spans="1:9" s="15" customFormat="1" ht="64.5" customHeight="1" x14ac:dyDescent="0.35">
      <c r="A75" s="60"/>
      <c r="B75" s="81" t="s">
        <v>42</v>
      </c>
      <c r="C75" s="81"/>
      <c r="D75" s="81"/>
      <c r="E75" s="49" t="s">
        <v>43</v>
      </c>
      <c r="F75" s="49" t="s">
        <v>45</v>
      </c>
      <c r="G75" s="44">
        <v>138.5</v>
      </c>
      <c r="H75" s="44"/>
      <c r="I75" s="44">
        <f t="shared" si="1"/>
        <v>138.5</v>
      </c>
    </row>
    <row r="76" spans="1:9" s="15" customFormat="1" ht="27.75" customHeight="1" x14ac:dyDescent="0.35">
      <c r="A76" s="49" t="s">
        <v>17</v>
      </c>
      <c r="B76" s="80" t="s">
        <v>72</v>
      </c>
      <c r="C76" s="80"/>
      <c r="D76" s="80"/>
      <c r="E76" s="49"/>
      <c r="F76" s="49"/>
      <c r="G76" s="44"/>
      <c r="H76" s="44"/>
      <c r="I76" s="44"/>
    </row>
    <row r="77" spans="1:9" s="15" customFormat="1" ht="87.75" customHeight="1" x14ac:dyDescent="0.35">
      <c r="A77" s="60"/>
      <c r="B77" s="81" t="s">
        <v>98</v>
      </c>
      <c r="C77" s="81"/>
      <c r="D77" s="81"/>
      <c r="E77" s="49" t="s">
        <v>51</v>
      </c>
      <c r="F77" s="74" t="s">
        <v>112</v>
      </c>
      <c r="G77" s="44">
        <v>4432</v>
      </c>
      <c r="H77" s="44">
        <v>188</v>
      </c>
      <c r="I77" s="44">
        <f>G77+H77</f>
        <v>4620</v>
      </c>
    </row>
    <row r="78" spans="1:9" s="15" customFormat="1" ht="44.25" customHeight="1" x14ac:dyDescent="0.35">
      <c r="A78" s="60"/>
      <c r="B78" s="81" t="s">
        <v>46</v>
      </c>
      <c r="C78" s="81"/>
      <c r="D78" s="81"/>
      <c r="E78" s="49" t="s">
        <v>51</v>
      </c>
      <c r="F78" s="78" t="s">
        <v>52</v>
      </c>
      <c r="G78" s="44">
        <v>37</v>
      </c>
      <c r="H78" s="44"/>
      <c r="I78" s="44">
        <f t="shared" ref="I78:I85" si="2">G78+H78</f>
        <v>37</v>
      </c>
    </row>
    <row r="79" spans="1:9" s="15" customFormat="1" ht="104.25" customHeight="1" x14ac:dyDescent="0.35">
      <c r="A79" s="60"/>
      <c r="B79" s="82" t="s">
        <v>99</v>
      </c>
      <c r="C79" s="82"/>
      <c r="D79" s="82"/>
      <c r="E79" s="49" t="s">
        <v>51</v>
      </c>
      <c r="F79" s="79" t="s">
        <v>100</v>
      </c>
      <c r="G79" s="44">
        <v>4196</v>
      </c>
      <c r="H79" s="44">
        <v>176</v>
      </c>
      <c r="I79" s="44">
        <f t="shared" si="2"/>
        <v>4372</v>
      </c>
    </row>
    <row r="80" spans="1:9" s="15" customFormat="1" ht="78" customHeight="1" x14ac:dyDescent="0.35">
      <c r="A80" s="60"/>
      <c r="B80" s="81" t="s">
        <v>47</v>
      </c>
      <c r="C80" s="81"/>
      <c r="D80" s="81"/>
      <c r="E80" s="49" t="s">
        <v>51</v>
      </c>
      <c r="F80" s="55" t="s">
        <v>53</v>
      </c>
      <c r="G80" s="44">
        <f>G81+G82</f>
        <v>4189</v>
      </c>
      <c r="H80" s="44">
        <f t="shared" ref="H80:I80" si="3">H81+H82</f>
        <v>172</v>
      </c>
      <c r="I80" s="44">
        <f t="shared" si="3"/>
        <v>4361</v>
      </c>
    </row>
    <row r="81" spans="1:9" s="15" customFormat="1" ht="58.15" customHeight="1" x14ac:dyDescent="0.35">
      <c r="A81" s="60"/>
      <c r="B81" s="84" t="s">
        <v>48</v>
      </c>
      <c r="C81" s="84"/>
      <c r="D81" s="84"/>
      <c r="E81" s="49" t="s">
        <v>51</v>
      </c>
      <c r="F81" s="55" t="s">
        <v>53</v>
      </c>
      <c r="G81" s="44">
        <v>1130</v>
      </c>
      <c r="H81" s="44">
        <v>31</v>
      </c>
      <c r="I81" s="44">
        <f t="shared" si="2"/>
        <v>1161</v>
      </c>
    </row>
    <row r="82" spans="1:9" s="15" customFormat="1" ht="58.15" customHeight="1" x14ac:dyDescent="0.35">
      <c r="A82" s="60"/>
      <c r="B82" s="82" t="s">
        <v>49</v>
      </c>
      <c r="C82" s="82"/>
      <c r="D82" s="82"/>
      <c r="E82" s="49" t="s">
        <v>51</v>
      </c>
      <c r="F82" s="55" t="s">
        <v>53</v>
      </c>
      <c r="G82" s="44">
        <v>3059</v>
      </c>
      <c r="H82" s="44">
        <v>141</v>
      </c>
      <c r="I82" s="44">
        <f t="shared" si="2"/>
        <v>3200</v>
      </c>
    </row>
    <row r="83" spans="1:9" s="15" customFormat="1" ht="61.15" customHeight="1" x14ac:dyDescent="0.35">
      <c r="A83" s="60"/>
      <c r="B83" s="81" t="s">
        <v>50</v>
      </c>
      <c r="C83" s="81"/>
      <c r="D83" s="81"/>
      <c r="E83" s="49" t="s">
        <v>51</v>
      </c>
      <c r="F83" s="55" t="s">
        <v>53</v>
      </c>
      <c r="G83" s="44">
        <f>G84+G85</f>
        <v>4137</v>
      </c>
      <c r="H83" s="44">
        <f>H84+H85</f>
        <v>172</v>
      </c>
      <c r="I83" s="44">
        <f>I84+I85</f>
        <v>4309</v>
      </c>
    </row>
    <row r="84" spans="1:9" s="15" customFormat="1" ht="57.6" customHeight="1" x14ac:dyDescent="0.35">
      <c r="A84" s="60"/>
      <c r="B84" s="84" t="s">
        <v>48</v>
      </c>
      <c r="C84" s="84"/>
      <c r="D84" s="84"/>
      <c r="E84" s="49" t="s">
        <v>51</v>
      </c>
      <c r="F84" s="55" t="s">
        <v>53</v>
      </c>
      <c r="G84" s="44">
        <v>1114</v>
      </c>
      <c r="H84" s="44">
        <v>31</v>
      </c>
      <c r="I84" s="44">
        <f t="shared" si="2"/>
        <v>1145</v>
      </c>
    </row>
    <row r="85" spans="1:9" s="15" customFormat="1" ht="57.6" customHeight="1" x14ac:dyDescent="0.35">
      <c r="A85" s="60"/>
      <c r="B85" s="82" t="s">
        <v>49</v>
      </c>
      <c r="C85" s="82"/>
      <c r="D85" s="82"/>
      <c r="E85" s="49" t="s">
        <v>51</v>
      </c>
      <c r="F85" s="55" t="s">
        <v>53</v>
      </c>
      <c r="G85" s="44">
        <v>3023</v>
      </c>
      <c r="H85" s="44">
        <v>141</v>
      </c>
      <c r="I85" s="44">
        <f t="shared" si="2"/>
        <v>3164</v>
      </c>
    </row>
    <row r="86" spans="1:9" s="15" customFormat="1" ht="27" customHeight="1" x14ac:dyDescent="0.35">
      <c r="A86" s="49" t="s">
        <v>73</v>
      </c>
      <c r="B86" s="80" t="s">
        <v>74</v>
      </c>
      <c r="C86" s="80"/>
      <c r="D86" s="80"/>
      <c r="E86" s="49"/>
      <c r="F86" s="49"/>
      <c r="G86" s="44"/>
      <c r="H86" s="44"/>
      <c r="I86" s="44"/>
    </row>
    <row r="87" spans="1:9" s="15" customFormat="1" ht="77.45" customHeight="1" x14ac:dyDescent="0.35">
      <c r="A87" s="60"/>
      <c r="B87" s="81" t="s">
        <v>54</v>
      </c>
      <c r="C87" s="81"/>
      <c r="D87" s="81"/>
      <c r="E87" s="49" t="s">
        <v>51</v>
      </c>
      <c r="F87" s="55" t="s">
        <v>60</v>
      </c>
      <c r="G87" s="57">
        <f>G79/G75</f>
        <v>30.296028880866427</v>
      </c>
      <c r="H87" s="57"/>
      <c r="I87" s="57">
        <f>G87+H87</f>
        <v>30.296028880866427</v>
      </c>
    </row>
    <row r="88" spans="1:9" s="15" customFormat="1" ht="105.6" customHeight="1" x14ac:dyDescent="0.35">
      <c r="A88" s="60"/>
      <c r="B88" s="82" t="s">
        <v>55</v>
      </c>
      <c r="C88" s="82"/>
      <c r="D88" s="82"/>
      <c r="E88" s="49" t="s">
        <v>59</v>
      </c>
      <c r="F88" s="55" t="s">
        <v>60</v>
      </c>
      <c r="G88" s="46">
        <f>E53/G83</f>
        <v>10566.915639352188</v>
      </c>
      <c r="H88" s="46">
        <f>F53/H83</f>
        <v>3489.6511627906975</v>
      </c>
      <c r="I88" s="46">
        <f>G53/I83</f>
        <v>10284.416337897424</v>
      </c>
    </row>
    <row r="89" spans="1:9" s="15" customFormat="1" ht="78" customHeight="1" x14ac:dyDescent="0.35">
      <c r="A89" s="60"/>
      <c r="B89" s="82" t="s">
        <v>56</v>
      </c>
      <c r="C89" s="82"/>
      <c r="D89" s="82"/>
      <c r="E89" s="49" t="s">
        <v>59</v>
      </c>
      <c r="F89" s="55" t="s">
        <v>60</v>
      </c>
      <c r="G89" s="46">
        <f>G88</f>
        <v>10566.915639352188</v>
      </c>
      <c r="H89" s="46">
        <f t="shared" ref="H89:I89" si="4">H88</f>
        <v>3489.6511627906975</v>
      </c>
      <c r="I89" s="46">
        <f t="shared" si="4"/>
        <v>10284.416337897424</v>
      </c>
    </row>
    <row r="90" spans="1:9" s="15" customFormat="1" ht="79.150000000000006" customHeight="1" x14ac:dyDescent="0.35">
      <c r="A90" s="60"/>
      <c r="B90" s="81" t="s">
        <v>57</v>
      </c>
      <c r="C90" s="81"/>
      <c r="D90" s="81"/>
      <c r="E90" s="49" t="s">
        <v>59</v>
      </c>
      <c r="F90" s="55" t="s">
        <v>60</v>
      </c>
      <c r="G90" s="46">
        <f>G88</f>
        <v>10566.915639352188</v>
      </c>
      <c r="H90" s="46">
        <f t="shared" ref="H90:I90" si="5">H88</f>
        <v>3489.6511627906975</v>
      </c>
      <c r="I90" s="46">
        <f t="shared" si="5"/>
        <v>10284.416337897424</v>
      </c>
    </row>
    <row r="91" spans="1:9" s="15" customFormat="1" ht="27.75" customHeight="1" x14ac:dyDescent="0.35">
      <c r="A91" s="49" t="s">
        <v>11</v>
      </c>
      <c r="B91" s="83" t="s">
        <v>75</v>
      </c>
      <c r="C91" s="83"/>
      <c r="D91" s="83"/>
      <c r="E91" s="49"/>
      <c r="F91" s="55"/>
      <c r="G91" s="44"/>
      <c r="H91" s="44"/>
      <c r="I91" s="44"/>
    </row>
    <row r="92" spans="1:9" s="15" customFormat="1" ht="81.75" customHeight="1" x14ac:dyDescent="0.35">
      <c r="A92" s="60"/>
      <c r="B92" s="82" t="s">
        <v>101</v>
      </c>
      <c r="C92" s="82"/>
      <c r="D92" s="82"/>
      <c r="E92" s="49" t="s">
        <v>58</v>
      </c>
      <c r="F92" s="55" t="s">
        <v>60</v>
      </c>
      <c r="G92" s="58">
        <f>G83/G80*100</f>
        <v>98.75865361661495</v>
      </c>
      <c r="H92" s="58">
        <f t="shared" ref="H92:I92" si="6">H83/H80*100</f>
        <v>100</v>
      </c>
      <c r="I92" s="58">
        <f t="shared" si="6"/>
        <v>98.807612932813569</v>
      </c>
    </row>
    <row r="93" spans="1:9" s="15" customFormat="1" ht="84" customHeight="1" x14ac:dyDescent="0.35">
      <c r="A93" s="63"/>
      <c r="B93" s="82" t="s">
        <v>103</v>
      </c>
      <c r="C93" s="82"/>
      <c r="D93" s="82"/>
      <c r="E93" s="49" t="s">
        <v>58</v>
      </c>
      <c r="F93" s="55" t="s">
        <v>60</v>
      </c>
      <c r="G93" s="58">
        <f>G84/G83*100</f>
        <v>26.927725404882764</v>
      </c>
      <c r="H93" s="58">
        <f>H84/H83*100</f>
        <v>18.023255813953487</v>
      </c>
      <c r="I93" s="58">
        <f>I84/I83*100</f>
        <v>26.572290554653051</v>
      </c>
    </row>
    <row r="94" spans="1:9" s="15" customFormat="1" ht="54.75" customHeight="1" x14ac:dyDescent="0.35">
      <c r="A94" s="69">
        <v>2</v>
      </c>
      <c r="B94" s="80" t="s">
        <v>90</v>
      </c>
      <c r="C94" s="80"/>
      <c r="D94" s="80"/>
      <c r="E94" s="80"/>
      <c r="F94" s="80"/>
      <c r="G94" s="80"/>
      <c r="H94" s="80"/>
      <c r="I94" s="80"/>
    </row>
    <row r="95" spans="1:9" s="15" customFormat="1" ht="39.75" customHeight="1" x14ac:dyDescent="0.35">
      <c r="A95" s="49" t="s">
        <v>17</v>
      </c>
      <c r="B95" s="80" t="s">
        <v>72</v>
      </c>
      <c r="C95" s="80"/>
      <c r="D95" s="80"/>
      <c r="E95" s="49"/>
      <c r="F95" s="55"/>
      <c r="G95" s="58"/>
      <c r="H95" s="58"/>
      <c r="I95" s="58"/>
    </row>
    <row r="96" spans="1:9" s="15" customFormat="1" ht="87" customHeight="1" x14ac:dyDescent="0.35">
      <c r="A96" s="67"/>
      <c r="B96" s="85" t="s">
        <v>91</v>
      </c>
      <c r="C96" s="86"/>
      <c r="D96" s="87"/>
      <c r="E96" s="55" t="s">
        <v>43</v>
      </c>
      <c r="F96" s="74" t="s">
        <v>93</v>
      </c>
      <c r="G96" s="57">
        <v>5</v>
      </c>
      <c r="H96" s="57"/>
      <c r="I96" s="57">
        <f>G96+H96</f>
        <v>5</v>
      </c>
    </row>
    <row r="97" spans="1:9" s="15" customFormat="1" ht="39.75" customHeight="1" x14ac:dyDescent="0.35">
      <c r="A97" s="49" t="s">
        <v>73</v>
      </c>
      <c r="B97" s="80" t="s">
        <v>74</v>
      </c>
      <c r="C97" s="80"/>
      <c r="D97" s="80"/>
      <c r="E97" s="55"/>
      <c r="F97" s="55"/>
      <c r="G97" s="58"/>
      <c r="H97" s="58"/>
      <c r="I97" s="58"/>
    </row>
    <row r="98" spans="1:9" s="15" customFormat="1" ht="56.25" customHeight="1" x14ac:dyDescent="0.35">
      <c r="A98" s="67"/>
      <c r="B98" s="85" t="s">
        <v>92</v>
      </c>
      <c r="C98" s="86"/>
      <c r="D98" s="87"/>
      <c r="E98" s="49" t="s">
        <v>87</v>
      </c>
      <c r="F98" s="55" t="s">
        <v>60</v>
      </c>
      <c r="G98" s="58">
        <f>E54/G96</f>
        <v>23000</v>
      </c>
      <c r="H98" s="58"/>
      <c r="I98" s="58">
        <f>G98+H98</f>
        <v>23000</v>
      </c>
    </row>
    <row r="99" spans="1:9" s="15" customFormat="1" ht="45.75" customHeight="1" x14ac:dyDescent="0.35">
      <c r="A99" s="49" t="s">
        <v>11</v>
      </c>
      <c r="B99" s="80" t="s">
        <v>75</v>
      </c>
      <c r="C99" s="80"/>
      <c r="D99" s="80"/>
      <c r="E99" s="49"/>
      <c r="F99" s="55"/>
      <c r="G99" s="58"/>
      <c r="H99" s="58"/>
      <c r="I99" s="58"/>
    </row>
    <row r="100" spans="1:9" s="15" customFormat="1" ht="62.25" customHeight="1" x14ac:dyDescent="0.35">
      <c r="A100" s="67"/>
      <c r="B100" s="85" t="s">
        <v>105</v>
      </c>
      <c r="C100" s="86"/>
      <c r="D100" s="87"/>
      <c r="E100" s="49" t="s">
        <v>58</v>
      </c>
      <c r="F100" s="55" t="s">
        <v>60</v>
      </c>
      <c r="G100" s="58">
        <v>100</v>
      </c>
      <c r="H100" s="58"/>
      <c r="I100" s="58">
        <f>G100+H100</f>
        <v>100</v>
      </c>
    </row>
    <row r="101" spans="1:9" s="15" customFormat="1" ht="26.25" x14ac:dyDescent="0.4">
      <c r="A101" s="22"/>
      <c r="B101" s="22"/>
      <c r="C101" s="22"/>
      <c r="D101" s="22"/>
      <c r="E101" s="22"/>
      <c r="F101" s="22"/>
      <c r="G101" s="22"/>
      <c r="H101" s="22"/>
      <c r="I101" s="22"/>
    </row>
    <row r="102" spans="1:9" s="15" customFormat="1" ht="26.25" x14ac:dyDescent="0.4">
      <c r="A102" s="22"/>
      <c r="B102" s="22"/>
      <c r="C102" s="22"/>
      <c r="D102" s="22"/>
      <c r="E102" s="22"/>
      <c r="F102" s="22"/>
      <c r="G102" s="22"/>
      <c r="H102" s="22"/>
      <c r="I102" s="22"/>
    </row>
    <row r="103" spans="1:9" s="14" customFormat="1" ht="15.75" customHeight="1" x14ac:dyDescent="0.4">
      <c r="A103" s="90" t="s">
        <v>96</v>
      </c>
      <c r="B103" s="90"/>
      <c r="C103" s="90"/>
      <c r="D103" s="50"/>
      <c r="E103" s="21"/>
      <c r="F103" s="21"/>
      <c r="G103" s="21"/>
      <c r="H103" s="21"/>
      <c r="I103" s="21"/>
    </row>
    <row r="104" spans="1:9" s="14" customFormat="1" ht="32.25" customHeight="1" x14ac:dyDescent="0.4">
      <c r="A104" s="90"/>
      <c r="B104" s="90"/>
      <c r="C104" s="90"/>
      <c r="D104" s="70"/>
      <c r="E104" s="51"/>
      <c r="F104" s="91" t="s">
        <v>88</v>
      </c>
      <c r="G104" s="91"/>
      <c r="H104" s="21"/>
      <c r="I104" s="21"/>
    </row>
    <row r="105" spans="1:9" s="14" customFormat="1" ht="26.25" x14ac:dyDescent="0.4">
      <c r="A105" s="52"/>
      <c r="B105" s="31"/>
      <c r="C105" s="21"/>
      <c r="D105" s="71"/>
      <c r="E105" s="28" t="s">
        <v>36</v>
      </c>
      <c r="F105" s="89"/>
      <c r="G105" s="89"/>
      <c r="H105" s="21"/>
      <c r="I105" s="21"/>
    </row>
    <row r="106" spans="1:9" s="14" customFormat="1" ht="32.25" customHeight="1" x14ac:dyDescent="0.4">
      <c r="A106" s="88" t="s">
        <v>37</v>
      </c>
      <c r="B106" s="88"/>
      <c r="C106" s="31"/>
      <c r="D106" s="72"/>
      <c r="E106" s="31"/>
      <c r="F106" s="53"/>
      <c r="G106" s="53"/>
      <c r="H106" s="21"/>
      <c r="I106" s="21"/>
    </row>
    <row r="107" spans="1:9" s="14" customFormat="1" ht="32.25" customHeight="1" x14ac:dyDescent="0.4">
      <c r="A107" s="88" t="s">
        <v>94</v>
      </c>
      <c r="B107" s="88"/>
      <c r="C107" s="88"/>
      <c r="D107" s="88"/>
      <c r="E107" s="31"/>
      <c r="F107" s="53"/>
      <c r="G107" s="53"/>
      <c r="H107" s="21"/>
      <c r="I107" s="21"/>
    </row>
    <row r="108" spans="1:9" s="14" customFormat="1" ht="50.25" customHeight="1" x14ac:dyDescent="0.4">
      <c r="A108" s="90" t="s">
        <v>95</v>
      </c>
      <c r="B108" s="90"/>
      <c r="C108" s="90"/>
      <c r="D108" s="70"/>
      <c r="E108" s="51"/>
      <c r="F108" s="91" t="s">
        <v>102</v>
      </c>
      <c r="G108" s="91"/>
      <c r="H108" s="21"/>
      <c r="I108" s="21"/>
    </row>
    <row r="109" spans="1:9" s="14" customFormat="1" ht="26.25" customHeight="1" x14ac:dyDescent="0.4">
      <c r="A109" s="50"/>
      <c r="B109" s="31"/>
      <c r="C109" s="31"/>
      <c r="D109" s="71"/>
      <c r="E109" s="28" t="s">
        <v>36</v>
      </c>
      <c r="F109" s="89"/>
      <c r="G109" s="89"/>
      <c r="H109" s="21"/>
      <c r="I109" s="21"/>
    </row>
    <row r="110" spans="1:9" s="14" customFormat="1" ht="21" customHeight="1" x14ac:dyDescent="0.4">
      <c r="A110" s="54" t="s">
        <v>38</v>
      </c>
      <c r="B110" s="21"/>
      <c r="C110" s="21"/>
      <c r="D110" s="21"/>
      <c r="E110" s="21"/>
      <c r="F110" s="21"/>
      <c r="G110" s="21"/>
      <c r="H110" s="21"/>
      <c r="I110" s="21"/>
    </row>
    <row r="111" spans="1:9" s="1" customFormat="1" ht="24" customHeight="1" x14ac:dyDescent="0.4">
      <c r="A111" s="73" t="s">
        <v>39</v>
      </c>
      <c r="B111" s="21"/>
      <c r="C111" s="21"/>
      <c r="D111" s="21"/>
      <c r="E111" s="21"/>
      <c r="F111" s="21"/>
      <c r="G111" s="21"/>
      <c r="H111" s="21"/>
      <c r="I111" s="21"/>
    </row>
  </sheetData>
  <mergeCells count="98">
    <mergeCell ref="B60:D60"/>
    <mergeCell ref="B85:D85"/>
    <mergeCell ref="B86:D86"/>
    <mergeCell ref="B87:D87"/>
    <mergeCell ref="B53:D53"/>
    <mergeCell ref="B67:D67"/>
    <mergeCell ref="B69:D69"/>
    <mergeCell ref="B62:D62"/>
    <mergeCell ref="B68:I68"/>
    <mergeCell ref="B80:D80"/>
    <mergeCell ref="B70:D70"/>
    <mergeCell ref="B71:D71"/>
    <mergeCell ref="B74:D74"/>
    <mergeCell ref="B75:D75"/>
    <mergeCell ref="B81:D81"/>
    <mergeCell ref="B82:D82"/>
    <mergeCell ref="F1:I3"/>
    <mergeCell ref="F7:I7"/>
    <mergeCell ref="B31:I31"/>
    <mergeCell ref="B32:I33"/>
    <mergeCell ref="B34:I34"/>
    <mergeCell ref="H21:I21"/>
    <mergeCell ref="H22:I22"/>
    <mergeCell ref="E21:G21"/>
    <mergeCell ref="E22:G22"/>
    <mergeCell ref="B23:I23"/>
    <mergeCell ref="H15:I15"/>
    <mergeCell ref="H16:I16"/>
    <mergeCell ref="F4:G4"/>
    <mergeCell ref="F5:H5"/>
    <mergeCell ref="F6:I6"/>
    <mergeCell ref="E8:G8"/>
    <mergeCell ref="H17:I17"/>
    <mergeCell ref="B61:D61"/>
    <mergeCell ref="B64:G64"/>
    <mergeCell ref="B66:D66"/>
    <mergeCell ref="B73:D73"/>
    <mergeCell ref="B72:D72"/>
    <mergeCell ref="B54:D54"/>
    <mergeCell ref="B47:I47"/>
    <mergeCell ref="B59:D59"/>
    <mergeCell ref="B18:C18"/>
    <mergeCell ref="B36:G36"/>
    <mergeCell ref="B24:I24"/>
    <mergeCell ref="B28:I28"/>
    <mergeCell ref="B29:I29"/>
    <mergeCell ref="B42:I42"/>
    <mergeCell ref="B43:G43"/>
    <mergeCell ref="B16:C16"/>
    <mergeCell ref="B15:C15"/>
    <mergeCell ref="A12:I12"/>
    <mergeCell ref="A13:I13"/>
    <mergeCell ref="A57:A58"/>
    <mergeCell ref="B57:G57"/>
    <mergeCell ref="B39:I39"/>
    <mergeCell ref="D17:G17"/>
    <mergeCell ref="D18:G18"/>
    <mergeCell ref="B25:I25"/>
    <mergeCell ref="H18:I18"/>
    <mergeCell ref="D15:G15"/>
    <mergeCell ref="D16:G16"/>
    <mergeCell ref="B51:D51"/>
    <mergeCell ref="B52:D52"/>
    <mergeCell ref="B17:C17"/>
    <mergeCell ref="B30:I30"/>
    <mergeCell ref="B55:D55"/>
    <mergeCell ref="B20:C20"/>
    <mergeCell ref="D20:E20"/>
    <mergeCell ref="B45:I45"/>
    <mergeCell ref="B46:I46"/>
    <mergeCell ref="B38:I38"/>
    <mergeCell ref="F109:G109"/>
    <mergeCell ref="A103:C104"/>
    <mergeCell ref="F104:G104"/>
    <mergeCell ref="F105:G105"/>
    <mergeCell ref="A106:B106"/>
    <mergeCell ref="A108:C108"/>
    <mergeCell ref="F108:G108"/>
    <mergeCell ref="B93:D93"/>
    <mergeCell ref="B99:D99"/>
    <mergeCell ref="B100:D100"/>
    <mergeCell ref="A107:D107"/>
    <mergeCell ref="B98:D98"/>
    <mergeCell ref="B97:D97"/>
    <mergeCell ref="B94:I94"/>
    <mergeCell ref="B95:D95"/>
    <mergeCell ref="B96:D96"/>
    <mergeCell ref="B89:D89"/>
    <mergeCell ref="B90:D90"/>
    <mergeCell ref="B91:D91"/>
    <mergeCell ref="B92:D92"/>
    <mergeCell ref="B83:D83"/>
    <mergeCell ref="B84:D84"/>
    <mergeCell ref="B76:D76"/>
    <mergeCell ref="B77:D77"/>
    <mergeCell ref="B78:D78"/>
    <mergeCell ref="B79:D79"/>
    <mergeCell ref="B88:D88"/>
  </mergeCells>
  <printOptions horizontalCentered="1"/>
  <pageMargins left="0" right="0" top="0.82677165354330717" bottom="0.19685039370078741" header="0.31496062992125984" footer="0.31496062992125984"/>
  <pageSetup paperSize="9" scale="60" fitToHeight="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96087E83AEA5E43A3BBCF7CD156AEDC" ma:contentTypeVersion="1" ma:contentTypeDescription="Створення нового документа." ma:contentTypeScope="" ma:versionID="f80a7ca07846315264d32f1c1394b027">
  <xsd:schema xmlns:xsd="http://www.w3.org/2001/XMLSchema" xmlns:xs="http://www.w3.org/2001/XMLSchema" xmlns:p="http://schemas.microsoft.com/office/2006/metadata/properties" xmlns:ns2="c27bb2c1-a177-45d1-b251-525dd66ab087" targetNamespace="http://schemas.microsoft.com/office/2006/metadata/properties" ma:root="true" ma:fieldsID="a41fcf0149b25a453d43427cfdf79e35" ns2:_="">
    <xsd:import namespace="c27bb2c1-a177-45d1-b251-525dd66ab08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bb2c1-a177-45d1-b251-525dd66ab08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27bb2c1-a177-45d1-b251-525dd66ab087">FUA27UETQC2X-14-153158</_dlc_DocId>
    <_dlc_DocIdUrl xmlns="c27bb2c1-a177-45d1-b251-525dd66ab087">
      <Url>http://dpszn.vmr.gov.ua/buhdpszn/_layouts/DocIdRedir.aspx?ID=FUA27UETQC2X-14-153158</Url>
      <Description>FUA27UETQC2X-14-153158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496AC88-3CD0-4934-9E93-419D1BC9B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7bb2c1-a177-45d1-b251-525dd66ab0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ACAA3D-A25A-4C5C-8FA9-0EC2A75CCDE9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27bb2c1-a177-45d1-b251-525dd66ab08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33CD8E-EB74-4076-A3D1-56EF6497094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738DBB0-A978-4D21-AB7A-7C774146A16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2026-02-20T08:55:52Z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0x010100D96087E83AEA5E43A3BBCF7CD156AEDC</vt:lpwstr>
  </property>
  <property fmtid="{D5CDD505-2E9C-101B-9397-08002B2CF9AE}" pid="3" name="_dlc_DocIdItemGuid">
    <vt:lpwstr>473520cf-3a1e-4a91-93ef-b505764970b3</vt:lpwstr>
  </property>
</Properties>
</file>